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Documents\Courses\CE 544\in-class tasks\6. well equations\"/>
    </mc:Choice>
  </mc:AlternateContent>
  <bookViews>
    <workbookView xWindow="120" yWindow="90" windowWidth="19965" windowHeight="11280"/>
  </bookViews>
  <sheets>
    <sheet name="Sheet1" sheetId="1" r:id="rId1"/>
    <sheet name="Sheet2" sheetId="2" r:id="rId2"/>
    <sheet name="Sheet3" sheetId="3" r:id="rId3"/>
  </sheets>
  <definedNames>
    <definedName name="D">Sheet1!$B$12</definedName>
    <definedName name="H">Sheet1!$B$13</definedName>
    <definedName name="hw">Sheet1!$B$16</definedName>
    <definedName name="k">Sheet1!$B$11</definedName>
    <definedName name="q">Sheet1!$B$9</definedName>
    <definedName name="RR">Sheet1!$B$14</definedName>
    <definedName name="rw">Sheet1!$B$15</definedName>
  </definedNames>
  <calcPr calcId="152511"/>
</workbook>
</file>

<file path=xl/calcChain.xml><?xml version="1.0" encoding="utf-8"?>
<calcChain xmlns="http://schemas.openxmlformats.org/spreadsheetml/2006/main">
  <c r="B20" i="1" l="1"/>
  <c r="C20" i="1" s="1"/>
  <c r="B21" i="1"/>
  <c r="B22" i="1"/>
  <c r="B23" i="1"/>
  <c r="B24" i="1"/>
  <c r="B25" i="1"/>
  <c r="B26" i="1"/>
  <c r="B27" i="1"/>
  <c r="B28" i="1"/>
  <c r="C28" i="1" s="1"/>
  <c r="B29" i="1"/>
  <c r="B30" i="1"/>
  <c r="B31" i="1"/>
  <c r="B32" i="1"/>
  <c r="C32" i="1" s="1"/>
  <c r="B33" i="1"/>
  <c r="B34" i="1"/>
  <c r="B35" i="1"/>
  <c r="B36" i="1"/>
  <c r="C36" i="1" s="1"/>
  <c r="B37" i="1"/>
  <c r="B38" i="1"/>
  <c r="B39" i="1"/>
  <c r="B19" i="1"/>
  <c r="C19" i="1" s="1"/>
  <c r="C31" i="1"/>
  <c r="C29" i="1"/>
  <c r="B11" i="1"/>
  <c r="C23" i="1" s="1"/>
  <c r="B16" i="1"/>
  <c r="C24" i="1"/>
  <c r="C22" i="1" l="1"/>
  <c r="C21" i="1"/>
  <c r="C27" i="1"/>
  <c r="C33" i="1"/>
  <c r="C26" i="1"/>
  <c r="C38" i="1"/>
  <c r="C25" i="1"/>
  <c r="C34" i="1"/>
  <c r="C30" i="1"/>
  <c r="C39" i="1"/>
  <c r="C37" i="1"/>
  <c r="C35" i="1"/>
</calcChain>
</file>

<file path=xl/sharedStrings.xml><?xml version="1.0" encoding="utf-8"?>
<sst xmlns="http://schemas.openxmlformats.org/spreadsheetml/2006/main" count="21" uniqueCount="16">
  <si>
    <t>[m]</t>
  </si>
  <si>
    <t>D:</t>
  </si>
  <si>
    <t>q:</t>
  </si>
  <si>
    <t>[cm/s]</t>
  </si>
  <si>
    <t>h</t>
  </si>
  <si>
    <t>#</t>
  </si>
  <si>
    <t>Well Equation - Confined Aquifer</t>
  </si>
  <si>
    <t>k:</t>
  </si>
  <si>
    <t>[m^3/s]</t>
  </si>
  <si>
    <t>[m/s]</t>
  </si>
  <si>
    <t>H:</t>
  </si>
  <si>
    <t>R:</t>
  </si>
  <si>
    <t>r</t>
  </si>
  <si>
    <t>rw:</t>
  </si>
  <si>
    <t>hw:</t>
  </si>
  <si>
    <t>Brigham Young University - CE En 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</si>
</sst>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Sheet1!$C$18</c:f>
              <c:strCache>
                <c:ptCount val="1"/>
                <c:pt idx="0">
                  <c:v>h</c:v>
                </c:pt>
              </c:strCache>
            </c:strRef>
          </c:tx>
          <c:marker>
            <c:symbol val="none"/>
          </c:marker>
          <c:xVal>
            <c:numRef>
              <c:f>Sheet1!$B$19:$B$39</c:f>
              <c:numCache>
                <c:formatCode>General</c:formatCode>
                <c:ptCount val="21"/>
                <c:pt idx="0">
                  <c:v>0.1</c:v>
                </c:pt>
                <c:pt idx="1">
                  <c:v>1.25</c:v>
                </c:pt>
                <c:pt idx="2">
                  <c:v>2.5</c:v>
                </c:pt>
                <c:pt idx="3">
                  <c:v>5</c:v>
                </c:pt>
                <c:pt idx="4">
                  <c:v>10</c:v>
                </c:pt>
                <c:pt idx="5">
                  <c:v>25</c:v>
                </c:pt>
                <c:pt idx="6">
                  <c:v>50</c:v>
                </c:pt>
                <c:pt idx="7">
                  <c:v>75</c:v>
                </c:pt>
                <c:pt idx="8">
                  <c:v>100</c:v>
                </c:pt>
                <c:pt idx="9">
                  <c:v>125</c:v>
                </c:pt>
                <c:pt idx="10">
                  <c:v>175</c:v>
                </c:pt>
                <c:pt idx="11">
                  <c:v>225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</c:numCache>
            </c:numRef>
          </c:xVal>
          <c:yVal>
            <c:numRef>
              <c:f>Sheet1!$C$19:$C$39</c:f>
              <c:numCache>
                <c:formatCode>0.00</c:formatCode>
                <c:ptCount val="21"/>
                <c:pt idx="0">
                  <c:v>31.925954697566269</c:v>
                </c:pt>
                <c:pt idx="1">
                  <c:v>37.28571734623894</c:v>
                </c:pt>
                <c:pt idx="2">
                  <c:v>38.756621347256619</c:v>
                </c:pt>
                <c:pt idx="3">
                  <c:v>40.227525348274298</c:v>
                </c:pt>
                <c:pt idx="4">
                  <c:v>41.69842934929197</c:v>
                </c:pt>
                <c:pt idx="5">
                  <c:v>43.64285867311947</c:v>
                </c:pt>
                <c:pt idx="6">
                  <c:v>45.113762674137149</c:v>
                </c:pt>
                <c:pt idx="7">
                  <c:v>45.974186356893206</c:v>
                </c:pt>
                <c:pt idx="8">
                  <c:v>46.584666675154828</c:v>
                </c:pt>
                <c:pt idx="9">
                  <c:v>47.058191997964649</c:v>
                </c:pt>
                <c:pt idx="10">
                  <c:v>47.772208260250672</c:v>
                </c:pt>
                <c:pt idx="11">
                  <c:v>48.305514040666935</c:v>
                </c:pt>
                <c:pt idx="12">
                  <c:v>48.915994358928558</c:v>
                </c:pt>
                <c:pt idx="13">
                  <c:v>49.085850260057931</c:v>
                </c:pt>
                <c:pt idx="14">
                  <c:v>49.243112261268351</c:v>
                </c:pt>
                <c:pt idx="15">
                  <c:v>49.389519681738378</c:v>
                </c:pt>
                <c:pt idx="16">
                  <c:v>49.52647467719018</c:v>
                </c:pt>
                <c:pt idx="17">
                  <c:v>49.655124120325681</c:v>
                </c:pt>
                <c:pt idx="18">
                  <c:v>49.776418041684614</c:v>
                </c:pt>
                <c:pt idx="19">
                  <c:v>49.891152248676711</c:v>
                </c:pt>
                <c:pt idx="20">
                  <c:v>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639616"/>
        <c:axId val="255640176"/>
      </c:scatterChart>
      <c:valAx>
        <c:axId val="25563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Distance (r)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5640176"/>
        <c:crosses val="autoZero"/>
        <c:crossBetween val="midCat"/>
      </c:valAx>
      <c:valAx>
        <c:axId val="25564017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Head (h)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563961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</xdr:row>
      <xdr:rowOff>161924</xdr:rowOff>
    </xdr:from>
    <xdr:to>
      <xdr:col>3</xdr:col>
      <xdr:colOff>695325</xdr:colOff>
      <xdr:row>7</xdr:row>
      <xdr:rowOff>57150</xdr:rowOff>
    </xdr:to>
    <xdr:sp macro="" textlink="">
      <xdr:nvSpPr>
        <xdr:cNvPr id="4" name="TextBox 3"/>
        <xdr:cNvSpPr txBox="1"/>
      </xdr:nvSpPr>
      <xdr:spPr>
        <a:xfrm>
          <a:off x="142874" y="714374"/>
          <a:ext cx="2809876" cy="847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/>
            <a:t>Instructions: </a:t>
          </a:r>
          <a:r>
            <a:rPr lang="en-US" sz="1200"/>
            <a:t>Create</a:t>
          </a:r>
          <a:r>
            <a:rPr lang="en-US" sz="1200" baseline="0"/>
            <a:t> a plot of drawdown (h) vs. distance (r) for the following set of inputs.  Make your distance range from rw to R.  Experiment with K.</a:t>
          </a:r>
          <a:endParaRPr lang="en-US" sz="1200"/>
        </a:p>
      </xdr:txBody>
    </xdr:sp>
    <xdr:clientData/>
  </xdr:twoCellAnchor>
  <xdr:twoCellAnchor>
    <xdr:from>
      <xdr:col>3</xdr:col>
      <xdr:colOff>638175</xdr:colOff>
      <xdr:row>18</xdr:row>
      <xdr:rowOff>123825</xdr:rowOff>
    </xdr:from>
    <xdr:to>
      <xdr:col>12</xdr:col>
      <xdr:colOff>171450</xdr:colOff>
      <xdr:row>38</xdr:row>
      <xdr:rowOff>152400</xdr:rowOff>
    </xdr:to>
    <xdr:graphicFrame macro="">
      <xdr:nvGraphicFramePr>
        <xdr:cNvPr id="136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180975</xdr:colOff>
          <xdr:row>0</xdr:row>
          <xdr:rowOff>276225</xdr:rowOff>
        </xdr:from>
        <xdr:to>
          <xdr:col>11</xdr:col>
          <xdr:colOff>266700</xdr:colOff>
          <xdr:row>12</xdr:row>
          <xdr:rowOff>85725</xdr:rowOff>
        </xdr:to>
        <xdr:sp macro="" textlink="">
          <xdr:nvSpPr>
            <xdr:cNvPr id="1350" name="Object 8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0AD00"/>
                  </a:solidFill>
                </a14:hiddenFill>
              </a:ex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 type="none" w="sm" len="sm"/>
                  <a:tailEnd type="none" w="sm" len="sm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D4D4D6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371475</xdr:colOff>
          <xdr:row>13</xdr:row>
          <xdr:rowOff>0</xdr:rowOff>
        </xdr:from>
        <xdr:to>
          <xdr:col>9</xdr:col>
          <xdr:colOff>95250</xdr:colOff>
          <xdr:row>16</xdr:row>
          <xdr:rowOff>123825</xdr:rowOff>
        </xdr:to>
        <xdr:sp macro="" textlink="">
          <xdr:nvSpPr>
            <xdr:cNvPr id="1354" name="Object 3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black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1.vsd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9"/>
  <sheetViews>
    <sheetView showGridLines="0" tabSelected="1" workbookViewId="0">
      <selection activeCell="P6" sqref="P6"/>
    </sheetView>
  </sheetViews>
  <sheetFormatPr defaultRowHeight="15" x14ac:dyDescent="0.25"/>
  <cols>
    <col min="1" max="1" width="9.5703125" customWidth="1"/>
    <col min="2" max="2" width="12.7109375" customWidth="1"/>
    <col min="3" max="3" width="11.5703125" customWidth="1"/>
    <col min="4" max="4" width="14" customWidth="1"/>
    <col min="5" max="5" width="10.140625" customWidth="1"/>
    <col min="6" max="6" width="10.7109375" customWidth="1"/>
    <col min="7" max="7" width="11.42578125" customWidth="1"/>
  </cols>
  <sheetData>
    <row r="1" spans="1:3" ht="28.5" x14ac:dyDescent="0.45">
      <c r="A1" s="2" t="s">
        <v>6</v>
      </c>
    </row>
    <row r="2" spans="1:3" x14ac:dyDescent="0.25">
      <c r="A2" s="1" t="s">
        <v>15</v>
      </c>
    </row>
    <row r="9" spans="1:3" x14ac:dyDescent="0.25">
      <c r="A9" s="3" t="s">
        <v>2</v>
      </c>
      <c r="B9" s="4">
        <v>0.2</v>
      </c>
      <c r="C9" t="s">
        <v>8</v>
      </c>
    </row>
    <row r="10" spans="1:3" x14ac:dyDescent="0.25">
      <c r="A10" s="3" t="s">
        <v>7</v>
      </c>
      <c r="B10" s="4">
        <v>0.1</v>
      </c>
      <c r="C10" t="s">
        <v>3</v>
      </c>
    </row>
    <row r="11" spans="1:3" x14ac:dyDescent="0.25">
      <c r="A11" s="3" t="s">
        <v>7</v>
      </c>
      <c r="B11" s="4">
        <f>B10/100</f>
        <v>1E-3</v>
      </c>
      <c r="C11" t="s">
        <v>9</v>
      </c>
    </row>
    <row r="12" spans="1:3" x14ac:dyDescent="0.25">
      <c r="A12" s="3" t="s">
        <v>1</v>
      </c>
      <c r="B12" s="4">
        <v>15</v>
      </c>
      <c r="C12" t="s">
        <v>0</v>
      </c>
    </row>
    <row r="13" spans="1:3" x14ac:dyDescent="0.25">
      <c r="A13" s="3" t="s">
        <v>10</v>
      </c>
      <c r="B13" s="4">
        <v>50</v>
      </c>
      <c r="C13" t="s">
        <v>0</v>
      </c>
    </row>
    <row r="14" spans="1:3" x14ac:dyDescent="0.25">
      <c r="A14" s="3" t="s">
        <v>11</v>
      </c>
      <c r="B14" s="4">
        <v>500</v>
      </c>
      <c r="C14" t="s">
        <v>0</v>
      </c>
    </row>
    <row r="15" spans="1:3" x14ac:dyDescent="0.25">
      <c r="A15" s="3" t="s">
        <v>13</v>
      </c>
      <c r="B15" s="4">
        <v>0.1</v>
      </c>
      <c r="C15" t="s">
        <v>0</v>
      </c>
    </row>
    <row r="16" spans="1:3" x14ac:dyDescent="0.25">
      <c r="A16" s="3" t="s">
        <v>14</v>
      </c>
      <c r="B16" s="7">
        <f>H+q/(2*PI()*k*D)*LN(rw/RR)</f>
        <v>31.925954697566269</v>
      </c>
      <c r="C16" t="s">
        <v>0</v>
      </c>
    </row>
    <row r="18" spans="1:3" x14ac:dyDescent="0.25">
      <c r="A18" s="3" t="s">
        <v>5</v>
      </c>
      <c r="B18" s="5" t="s">
        <v>12</v>
      </c>
      <c r="C18" s="5" t="s">
        <v>4</v>
      </c>
    </row>
    <row r="19" spans="1:3" x14ac:dyDescent="0.25">
      <c r="A19">
        <v>0</v>
      </c>
      <c r="B19" s="6">
        <f t="shared" ref="B19:B39" si="0">IF(A19=0,rw,(A19/$A$39)*RR)</f>
        <v>0.1</v>
      </c>
      <c r="C19" s="7">
        <f t="shared" ref="C19:C39" si="1">H+q/(2*PI()*k*D)*LN(B19/RR)</f>
        <v>31.925954697566269</v>
      </c>
    </row>
    <row r="20" spans="1:3" x14ac:dyDescent="0.25">
      <c r="A20">
        <v>0.05</v>
      </c>
      <c r="B20" s="6">
        <f t="shared" si="0"/>
        <v>1.25</v>
      </c>
      <c r="C20" s="7">
        <f t="shared" si="1"/>
        <v>37.28571734623894</v>
      </c>
    </row>
    <row r="21" spans="1:3" x14ac:dyDescent="0.25">
      <c r="A21">
        <v>0.1</v>
      </c>
      <c r="B21" s="6">
        <f t="shared" si="0"/>
        <v>2.5</v>
      </c>
      <c r="C21" s="7">
        <f t="shared" si="1"/>
        <v>38.756621347256619</v>
      </c>
    </row>
    <row r="22" spans="1:3" x14ac:dyDescent="0.25">
      <c r="A22">
        <v>0.2</v>
      </c>
      <c r="B22" s="6">
        <f t="shared" si="0"/>
        <v>5</v>
      </c>
      <c r="C22" s="7">
        <f t="shared" si="1"/>
        <v>40.227525348274298</v>
      </c>
    </row>
    <row r="23" spans="1:3" x14ac:dyDescent="0.25">
      <c r="A23">
        <v>0.4</v>
      </c>
      <c r="B23" s="6">
        <f t="shared" si="0"/>
        <v>10</v>
      </c>
      <c r="C23" s="7">
        <f t="shared" si="1"/>
        <v>41.69842934929197</v>
      </c>
    </row>
    <row r="24" spans="1:3" x14ac:dyDescent="0.25">
      <c r="A24">
        <v>1</v>
      </c>
      <c r="B24" s="6">
        <f t="shared" si="0"/>
        <v>25</v>
      </c>
      <c r="C24" s="7">
        <f t="shared" si="1"/>
        <v>43.64285867311947</v>
      </c>
    </row>
    <row r="25" spans="1:3" x14ac:dyDescent="0.25">
      <c r="A25">
        <v>2</v>
      </c>
      <c r="B25" s="6">
        <f t="shared" si="0"/>
        <v>50</v>
      </c>
      <c r="C25" s="7">
        <f t="shared" si="1"/>
        <v>45.113762674137149</v>
      </c>
    </row>
    <row r="26" spans="1:3" x14ac:dyDescent="0.25">
      <c r="A26">
        <v>3</v>
      </c>
      <c r="B26" s="6">
        <f t="shared" si="0"/>
        <v>75</v>
      </c>
      <c r="C26" s="7">
        <f t="shared" si="1"/>
        <v>45.974186356893206</v>
      </c>
    </row>
    <row r="27" spans="1:3" x14ac:dyDescent="0.25">
      <c r="A27">
        <v>4</v>
      </c>
      <c r="B27" s="6">
        <f t="shared" si="0"/>
        <v>100</v>
      </c>
      <c r="C27" s="7">
        <f t="shared" si="1"/>
        <v>46.584666675154828</v>
      </c>
    </row>
    <row r="28" spans="1:3" x14ac:dyDescent="0.25">
      <c r="A28">
        <v>5</v>
      </c>
      <c r="B28" s="6">
        <f t="shared" si="0"/>
        <v>125</v>
      </c>
      <c r="C28" s="7">
        <f t="shared" si="1"/>
        <v>47.058191997964649</v>
      </c>
    </row>
    <row r="29" spans="1:3" x14ac:dyDescent="0.25">
      <c r="A29">
        <v>7</v>
      </c>
      <c r="B29" s="6">
        <f t="shared" si="0"/>
        <v>175</v>
      </c>
      <c r="C29" s="7">
        <f t="shared" si="1"/>
        <v>47.772208260250672</v>
      </c>
    </row>
    <row r="30" spans="1:3" x14ac:dyDescent="0.25">
      <c r="A30">
        <v>9</v>
      </c>
      <c r="B30" s="6">
        <f t="shared" si="0"/>
        <v>225</v>
      </c>
      <c r="C30" s="7">
        <f t="shared" si="1"/>
        <v>48.305514040666935</v>
      </c>
    </row>
    <row r="31" spans="1:3" x14ac:dyDescent="0.25">
      <c r="A31">
        <v>12</v>
      </c>
      <c r="B31" s="6">
        <f t="shared" si="0"/>
        <v>300</v>
      </c>
      <c r="C31" s="7">
        <f t="shared" si="1"/>
        <v>48.915994358928558</v>
      </c>
    </row>
    <row r="32" spans="1:3" x14ac:dyDescent="0.25">
      <c r="A32">
        <v>13</v>
      </c>
      <c r="B32" s="6">
        <f t="shared" si="0"/>
        <v>325</v>
      </c>
      <c r="C32" s="7">
        <f t="shared" si="1"/>
        <v>49.085850260057931</v>
      </c>
    </row>
    <row r="33" spans="1:3" x14ac:dyDescent="0.25">
      <c r="A33">
        <v>14</v>
      </c>
      <c r="B33" s="6">
        <f t="shared" si="0"/>
        <v>350</v>
      </c>
      <c r="C33" s="7">
        <f t="shared" si="1"/>
        <v>49.243112261268351</v>
      </c>
    </row>
    <row r="34" spans="1:3" x14ac:dyDescent="0.25">
      <c r="A34">
        <v>15</v>
      </c>
      <c r="B34" s="6">
        <f t="shared" si="0"/>
        <v>375</v>
      </c>
      <c r="C34" s="7">
        <f t="shared" si="1"/>
        <v>49.389519681738378</v>
      </c>
    </row>
    <row r="35" spans="1:3" x14ac:dyDescent="0.25">
      <c r="A35">
        <v>16</v>
      </c>
      <c r="B35" s="6">
        <f t="shared" si="0"/>
        <v>400</v>
      </c>
      <c r="C35" s="7">
        <f t="shared" si="1"/>
        <v>49.52647467719018</v>
      </c>
    </row>
    <row r="36" spans="1:3" x14ac:dyDescent="0.25">
      <c r="A36">
        <v>17</v>
      </c>
      <c r="B36" s="6">
        <f t="shared" si="0"/>
        <v>425</v>
      </c>
      <c r="C36" s="7">
        <f t="shared" si="1"/>
        <v>49.655124120325681</v>
      </c>
    </row>
    <row r="37" spans="1:3" x14ac:dyDescent="0.25">
      <c r="A37">
        <v>18</v>
      </c>
      <c r="B37" s="6">
        <f t="shared" si="0"/>
        <v>450</v>
      </c>
      <c r="C37" s="7">
        <f t="shared" si="1"/>
        <v>49.776418041684614</v>
      </c>
    </row>
    <row r="38" spans="1:3" x14ac:dyDescent="0.25">
      <c r="A38">
        <v>19</v>
      </c>
      <c r="B38" s="6">
        <f t="shared" si="0"/>
        <v>475</v>
      </c>
      <c r="C38" s="7">
        <f t="shared" si="1"/>
        <v>49.891152248676711</v>
      </c>
    </row>
    <row r="39" spans="1:3" x14ac:dyDescent="0.25">
      <c r="A39">
        <v>20</v>
      </c>
      <c r="B39" s="6">
        <f t="shared" si="0"/>
        <v>500</v>
      </c>
      <c r="C39" s="7">
        <f t="shared" si="1"/>
        <v>50</v>
      </c>
    </row>
  </sheetData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Visio.Drawing.11" shapeId="1350" r:id="rId4">
          <objectPr defaultSize="0" autoPict="0" r:id="rId5">
            <anchor moveWithCells="1" sizeWithCells="1">
              <from>
                <xdr:col>4</xdr:col>
                <xdr:colOff>180975</xdr:colOff>
                <xdr:row>0</xdr:row>
                <xdr:rowOff>276225</xdr:rowOff>
              </from>
              <to>
                <xdr:col>11</xdr:col>
                <xdr:colOff>266700</xdr:colOff>
                <xdr:row>12</xdr:row>
                <xdr:rowOff>85725</xdr:rowOff>
              </to>
            </anchor>
          </objectPr>
        </oleObject>
      </mc:Choice>
      <mc:Fallback>
        <oleObject progId="Visio.Drawing.11" shapeId="1350" r:id="rId4"/>
      </mc:Fallback>
    </mc:AlternateContent>
    <mc:AlternateContent xmlns:mc="http://schemas.openxmlformats.org/markup-compatibility/2006">
      <mc:Choice Requires="x14">
        <oleObject progId="Equation.3" shapeId="1354" r:id="rId6">
          <objectPr defaultSize="0" autoPict="0" r:id="rId7">
            <anchor moveWithCells="1" sizeWithCells="1">
              <from>
                <xdr:col>5</xdr:col>
                <xdr:colOff>371475</xdr:colOff>
                <xdr:row>13</xdr:row>
                <xdr:rowOff>0</xdr:rowOff>
              </from>
              <to>
                <xdr:col>9</xdr:col>
                <xdr:colOff>95250</xdr:colOff>
                <xdr:row>16</xdr:row>
                <xdr:rowOff>123825</xdr:rowOff>
              </to>
            </anchor>
          </objectPr>
        </oleObject>
      </mc:Choice>
      <mc:Fallback>
        <oleObject progId="Equation.3" shapeId="135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Sheet1</vt:lpstr>
      <vt:lpstr>Sheet2</vt:lpstr>
      <vt:lpstr>Sheet3</vt:lpstr>
      <vt:lpstr>D</vt:lpstr>
      <vt:lpstr>H</vt:lpstr>
      <vt:lpstr>hw</vt:lpstr>
      <vt:lpstr>k</vt:lpstr>
      <vt:lpstr>q</vt:lpstr>
      <vt:lpstr>RR</vt:lpstr>
      <vt:lpstr>rw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Norm Jones</dc:creator>
  <cp:lastModifiedBy>Norm Jones</cp:lastModifiedBy>
  <dcterms:created xsi:type="dcterms:W3CDTF">2008-09-01T22:48:29Z</dcterms:created>
  <dcterms:modified xsi:type="dcterms:W3CDTF">2015-01-22T21:38:33Z</dcterms:modified>
</cp:coreProperties>
</file>